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265" windowHeight="8535" activeTab="3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1">Лист2!$A$1:$L$45</definedName>
  </definedNames>
  <calcPr calcId="125725"/>
</workbook>
</file>

<file path=xl/calcChain.xml><?xml version="1.0" encoding="utf-8"?>
<calcChain xmlns="http://schemas.openxmlformats.org/spreadsheetml/2006/main">
  <c r="H37" i="4"/>
  <c r="H12"/>
  <c r="J35"/>
  <c r="E37"/>
  <c r="D37"/>
  <c r="E33" i="3"/>
  <c r="G37" i="4"/>
  <c r="J33"/>
  <c r="J36"/>
  <c r="J32"/>
  <c r="J34"/>
  <c r="J29"/>
  <c r="J27"/>
  <c r="J19"/>
  <c r="J18"/>
  <c r="J17"/>
  <c r="J16"/>
  <c r="J15"/>
  <c r="J13"/>
  <c r="J12"/>
  <c r="J11"/>
  <c r="J10"/>
  <c r="J9"/>
  <c r="J8"/>
  <c r="J7"/>
  <c r="J6"/>
  <c r="J5"/>
  <c r="J4"/>
  <c r="I33" i="3"/>
  <c r="H33"/>
  <c r="F33"/>
  <c r="K19"/>
  <c r="K18"/>
  <c r="K17"/>
  <c r="K16"/>
  <c r="K15"/>
  <c r="K13"/>
  <c r="K12"/>
  <c r="K11"/>
  <c r="K10"/>
  <c r="K9"/>
  <c r="K8"/>
  <c r="K7"/>
  <c r="K5"/>
  <c r="K4"/>
  <c r="J8" i="2"/>
  <c r="J11"/>
  <c r="G32"/>
  <c r="E32"/>
  <c r="D32"/>
  <c r="H32"/>
  <c r="J4"/>
  <c r="J3"/>
  <c r="J32"/>
  <c r="J18"/>
  <c r="J17"/>
  <c r="J16"/>
  <c r="J15"/>
  <c r="J14"/>
  <c r="J12"/>
  <c r="J10"/>
  <c r="J9"/>
  <c r="J7"/>
  <c r="J6"/>
  <c r="J37" i="4"/>
  <c r="K33" i="3"/>
</calcChain>
</file>

<file path=xl/sharedStrings.xml><?xml version="1.0" encoding="utf-8"?>
<sst xmlns="http://schemas.openxmlformats.org/spreadsheetml/2006/main" count="158" uniqueCount="63">
  <si>
    <t>з\плата</t>
  </si>
  <si>
    <t>2 ст.</t>
  </si>
  <si>
    <t>связь</t>
  </si>
  <si>
    <t>налоги</t>
  </si>
  <si>
    <t>уголь</t>
  </si>
  <si>
    <t>план</t>
  </si>
  <si>
    <t>факт</t>
  </si>
  <si>
    <t>в т.ч.</t>
  </si>
  <si>
    <t>собств.</t>
  </si>
  <si>
    <t>бюджет</t>
  </si>
  <si>
    <t>итого</t>
  </si>
  <si>
    <t>% к плану</t>
  </si>
  <si>
    <t>статьи</t>
  </si>
  <si>
    <t>выборы</t>
  </si>
  <si>
    <t>ВУС</t>
  </si>
  <si>
    <t>222</t>
  </si>
  <si>
    <t>223</t>
  </si>
  <si>
    <t>коммун.услуги</t>
  </si>
  <si>
    <t>225</t>
  </si>
  <si>
    <t>226</t>
  </si>
  <si>
    <t>админ.комиссия</t>
  </si>
  <si>
    <t>211,213,221</t>
  </si>
  <si>
    <t>по договорам(а/усл)</t>
  </si>
  <si>
    <t>по договорам(истопн)</t>
  </si>
  <si>
    <t>по договорам(дороги)</t>
  </si>
  <si>
    <t>вывоз угля</t>
  </si>
  <si>
    <t>290</t>
  </si>
  <si>
    <t>ГСМ,з/части(паводок)</t>
  </si>
  <si>
    <t>Главный бухгалтер                                                                                                                                     Н.П.Цыганова</t>
  </si>
  <si>
    <t>Благоустройство кладбищ</t>
  </si>
  <si>
    <t>340</t>
  </si>
  <si>
    <t>Водокачки</t>
  </si>
  <si>
    <t>310,225</t>
  </si>
  <si>
    <t>по договорам</t>
  </si>
  <si>
    <t>автоуслуги</t>
  </si>
  <si>
    <t>Ликвидация последствий наводнения</t>
  </si>
  <si>
    <t>Услуги экскаватора</t>
  </si>
  <si>
    <t>компенсация главе</t>
  </si>
  <si>
    <t>263</t>
  </si>
  <si>
    <t xml:space="preserve">Глава администрации сельсовета </t>
  </si>
  <si>
    <t>Л.Д.Климова</t>
  </si>
  <si>
    <t xml:space="preserve"> Соусканихинского сельсовета</t>
  </si>
  <si>
    <t>прочие расходы</t>
  </si>
  <si>
    <t>Главный бухгалтер                                                                                               Н.П.Цыганова</t>
  </si>
  <si>
    <t>автоуслуги по договору</t>
  </si>
  <si>
    <t>Ремонт дорог</t>
  </si>
  <si>
    <t>Пожарная сигнализация</t>
  </si>
  <si>
    <t>Приобретение насоса</t>
  </si>
  <si>
    <t>310</t>
  </si>
  <si>
    <t>Прочие</t>
  </si>
  <si>
    <t xml:space="preserve">Анализ расходования бюджетных средств за 1 квартал 2016г. По администрации </t>
  </si>
  <si>
    <t>коммун.услуги эл.энергия</t>
  </si>
  <si>
    <t>услуги по содерж.им-ва чистка дорог</t>
  </si>
  <si>
    <t>Прочие услуги Алт.правда ЭЦП</t>
  </si>
  <si>
    <t xml:space="preserve">Анализ расходования бюджетных средств за 1 полугодие 2016г. По администрации </t>
  </si>
  <si>
    <t>услуги по сод.им-ва принтеры</t>
  </si>
  <si>
    <t>Пр услуги подписка нотариус</t>
  </si>
  <si>
    <t xml:space="preserve">Анализ расходования бюджетных средств за  2016г.         По администрации </t>
  </si>
  <si>
    <t>И.о.главы администрации сельсовета                                                                М.Р.Зоркина</t>
  </si>
  <si>
    <t>Прочие услуги Алт.правда ЭЦП восход</t>
  </si>
  <si>
    <t>Ксерокс, печь</t>
  </si>
  <si>
    <t>ГСМ,з/части(паводок)хозрасходы</t>
  </si>
  <si>
    <t>услуги по сод.им-ва чистка дорог,свалок,отопление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</si>
</sst>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0" fontId="0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Font="1" applyBorder="1"/>
    <xf numFmtId="164" fontId="2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Font="1" applyBorder="1"/>
    <xf numFmtId="2" fontId="2" fillId="0" borderId="1" xfId="0" applyNumberFormat="1" applyFont="1" applyBorder="1"/>
    <xf numFmtId="1" fontId="0" fillId="0" borderId="1" xfId="0" applyNumberFormat="1" applyBorder="1"/>
    <xf numFmtId="49" fontId="0" fillId="0" borderId="1" xfId="0" applyNumberFormat="1" applyBorder="1"/>
    <xf numFmtId="49" fontId="2" fillId="0" borderId="1" xfId="0" applyNumberFormat="1" applyFont="1" applyBorder="1"/>
    <xf numFmtId="49" fontId="0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сводной таблицы 1" table="0" count="0"/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C26"/>
  <sheetViews>
    <sheetView zoomScaleNormal="100" workbookViewId="0">
      <selection activeCell="T15" sqref="T15"/>
    </sheetView>
  </sheetViews>
  <sheetFormatPr defaultRowHeight="12.75"/>
  <cols>
    <col min="2" max="2" width="12.5703125" customWidth="1"/>
    <col min="3" max="3" width="11.5703125" customWidth="1"/>
    <col min="4" max="4" width="12.28515625" customWidth="1"/>
    <col min="5" max="5" width="11.85546875" customWidth="1"/>
    <col min="6" max="6" width="5.42578125" customWidth="1"/>
    <col min="8" max="8" width="10.42578125" customWidth="1"/>
    <col min="9" max="9" width="0.140625" customWidth="1"/>
    <col min="10" max="10" width="8.5703125" customWidth="1"/>
    <col min="11" max="11" width="0.42578125" hidden="1" customWidth="1"/>
    <col min="12" max="12" width="0.28515625" hidden="1" customWidth="1"/>
    <col min="13" max="13" width="7.7109375" hidden="1" customWidth="1"/>
    <col min="14" max="14" width="8.140625" hidden="1" customWidth="1"/>
    <col min="15" max="15" width="7.28515625" hidden="1" customWidth="1"/>
    <col min="16" max="16" width="8" hidden="1" customWidth="1"/>
    <col min="17" max="17" width="9.140625" hidden="1" customWidth="1"/>
    <col min="18" max="19" width="9.140625" customWidth="1"/>
    <col min="20" max="20" width="9.85546875" customWidth="1"/>
    <col min="21" max="21" width="6.85546875" customWidth="1"/>
    <col min="22" max="22" width="0.28515625" hidden="1" customWidth="1"/>
    <col min="23" max="23" width="6.7109375" hidden="1" customWidth="1"/>
    <col min="24" max="24" width="6.85546875" hidden="1" customWidth="1"/>
    <col min="25" max="25" width="6.42578125" hidden="1" customWidth="1"/>
    <col min="26" max="26" width="8" hidden="1" customWidth="1"/>
    <col min="27" max="27" width="7" hidden="1" customWidth="1"/>
    <col min="28" max="28" width="7.42578125" hidden="1" customWidth="1"/>
    <col min="29" max="29" width="7.140625" hidden="1" customWidth="1"/>
    <col min="30" max="30" width="0.140625" hidden="1" customWidth="1"/>
    <col min="31" max="31" width="7.7109375" customWidth="1"/>
    <col min="32" max="32" width="6.28515625" customWidth="1"/>
    <col min="33" max="33" width="6.5703125" customWidth="1"/>
    <col min="34" max="34" width="7" customWidth="1"/>
    <col min="35" max="36" width="9.140625" hidden="1" customWidth="1"/>
    <col min="37" max="37" width="10.85546875" customWidth="1"/>
    <col min="38" max="38" width="11" customWidth="1"/>
    <col min="39" max="39" width="10.85546875" customWidth="1"/>
    <col min="40" max="40" width="7.140625" customWidth="1"/>
    <col min="41" max="41" width="0.140625" customWidth="1"/>
    <col min="42" max="42" width="11" customWidth="1"/>
    <col min="43" max="43" width="11.140625" customWidth="1"/>
    <col min="44" max="44" width="11.5703125" customWidth="1"/>
    <col min="45" max="45" width="6.85546875" customWidth="1"/>
    <col min="46" max="46" width="9.140625" hidden="1" customWidth="1"/>
    <col min="47" max="47" width="9.140625" customWidth="1"/>
    <col min="48" max="48" width="9.85546875" customWidth="1"/>
    <col min="49" max="49" width="11.85546875" customWidth="1"/>
    <col min="50" max="50" width="6.85546875" customWidth="1"/>
    <col min="51" max="51" width="9.140625" hidden="1" customWidth="1"/>
    <col min="52" max="52" width="8.28515625" customWidth="1"/>
    <col min="53" max="53" width="6.85546875" customWidth="1"/>
    <col min="54" max="54" width="8.7109375" customWidth="1"/>
    <col min="55" max="55" width="7.42578125" customWidth="1"/>
  </cols>
  <sheetData>
    <row r="2" spans="2:55" s="2" customFormat="1"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2:55" s="1" customForma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2:55" s="9" customFormat="1" ht="12">
      <c r="B4" s="7"/>
      <c r="C4" s="8"/>
      <c r="D4" s="8"/>
      <c r="E4" s="8"/>
      <c r="F4" s="8"/>
      <c r="G4" s="8"/>
      <c r="H4" s="8"/>
      <c r="I4" s="8"/>
      <c r="J4" s="8"/>
      <c r="L4" s="8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2:55" s="9" customFormat="1" ht="12">
      <c r="B5" s="11"/>
      <c r="C5" s="10"/>
      <c r="D5" s="10"/>
      <c r="E5" s="10"/>
      <c r="F5" s="10"/>
      <c r="G5" s="10"/>
      <c r="H5" s="10"/>
      <c r="I5" s="10"/>
      <c r="J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2:55" s="9" customFormat="1" ht="12">
      <c r="B6" s="11"/>
      <c r="C6" s="10"/>
      <c r="D6" s="10"/>
      <c r="E6" s="10"/>
      <c r="F6" s="10"/>
      <c r="G6" s="10"/>
      <c r="H6" s="10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spans="2:55" s="9" customFormat="1" ht="12">
      <c r="B7" s="11"/>
      <c r="C7" s="10"/>
      <c r="D7" s="10"/>
      <c r="E7" s="10"/>
      <c r="F7" s="10"/>
      <c r="G7" s="10"/>
      <c r="H7" s="10"/>
      <c r="I7" s="10"/>
      <c r="J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spans="2:55" s="9" customFormat="1" ht="12">
      <c r="B8" s="11"/>
      <c r="C8" s="10"/>
      <c r="D8" s="10"/>
      <c r="E8" s="10"/>
      <c r="F8" s="10"/>
      <c r="G8" s="10"/>
      <c r="H8" s="10"/>
      <c r="I8" s="10"/>
      <c r="J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spans="2:55" s="9" customFormat="1" ht="12">
      <c r="B9" s="11"/>
      <c r="C9" s="10"/>
      <c r="D9" s="10"/>
      <c r="E9" s="10"/>
      <c r="F9" s="10"/>
      <c r="G9" s="10"/>
      <c r="H9" s="10"/>
      <c r="I9" s="10"/>
      <c r="J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2:55" s="9" customFormat="1" ht="12">
      <c r="B10" s="11"/>
      <c r="C10" s="10"/>
      <c r="D10" s="10"/>
      <c r="E10" s="10"/>
      <c r="F10" s="10"/>
      <c r="G10" s="10"/>
      <c r="H10" s="10"/>
      <c r="I10" s="10"/>
      <c r="J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2:55" s="9" customFormat="1" ht="12">
      <c r="B11" s="11"/>
      <c r="C11" s="10"/>
      <c r="D11" s="10"/>
      <c r="E11" s="10"/>
      <c r="F11" s="10"/>
      <c r="G11" s="10"/>
      <c r="H11" s="10"/>
      <c r="I11" s="10"/>
      <c r="J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2:55" s="9" customFormat="1" ht="12">
      <c r="B12" s="11"/>
      <c r="C12" s="10"/>
      <c r="D12" s="10"/>
      <c r="E12" s="10"/>
      <c r="F12" s="10"/>
      <c r="G12" s="10"/>
      <c r="H12" s="10"/>
      <c r="I12" s="10"/>
      <c r="J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2:55" s="9" customFormat="1" ht="12">
      <c r="B13" s="11"/>
      <c r="C13" s="10"/>
      <c r="D13" s="10"/>
      <c r="E13" s="10"/>
      <c r="F13" s="10"/>
      <c r="G13" s="10"/>
      <c r="H13" s="10"/>
      <c r="I13" s="10"/>
      <c r="J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2:55" s="9" customFormat="1" ht="12">
      <c r="B14" s="11"/>
      <c r="C14" s="10"/>
      <c r="D14" s="10"/>
      <c r="E14" s="10"/>
      <c r="F14" s="10"/>
      <c r="G14" s="10"/>
      <c r="H14" s="10"/>
      <c r="I14" s="10"/>
      <c r="J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2:55" s="9" customFormat="1" ht="12">
      <c r="B15" s="11"/>
      <c r="C15" s="10"/>
      <c r="D15" s="10"/>
      <c r="E15" s="10"/>
      <c r="F15" s="10"/>
      <c r="G15" s="10"/>
      <c r="H15" s="10"/>
      <c r="I15" s="10"/>
      <c r="J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2:55" s="9" customFormat="1" ht="12">
      <c r="B16" s="11"/>
      <c r="C16" s="10"/>
      <c r="D16" s="10"/>
      <c r="E16" s="10"/>
      <c r="F16" s="10"/>
      <c r="G16" s="10"/>
      <c r="H16" s="10"/>
      <c r="I16" s="10"/>
      <c r="J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2:55" s="9" customFormat="1" ht="12">
      <c r="B17" s="11"/>
      <c r="C17" s="10"/>
      <c r="D17" s="10"/>
      <c r="E17" s="10"/>
      <c r="F17" s="10"/>
      <c r="G17" s="10"/>
      <c r="H17" s="10"/>
      <c r="I17" s="10"/>
      <c r="J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2:55" s="9" customFormat="1" ht="12">
      <c r="B18" s="11"/>
      <c r="C18" s="10"/>
      <c r="D18" s="10"/>
      <c r="E18" s="10"/>
      <c r="F18" s="10"/>
      <c r="G18" s="10"/>
      <c r="H18" s="10"/>
      <c r="I18" s="10"/>
      <c r="J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2:55" s="9" customFormat="1" ht="12">
      <c r="B19" s="11"/>
      <c r="C19" s="10"/>
      <c r="D19" s="10"/>
      <c r="E19" s="10"/>
      <c r="F19" s="10"/>
      <c r="G19" s="10"/>
      <c r="H19" s="10"/>
      <c r="I19" s="10"/>
      <c r="J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spans="2:55" s="9" customFormat="1" ht="12">
      <c r="B20" s="11"/>
      <c r="C20" s="10"/>
      <c r="D20" s="10"/>
      <c r="E20" s="10"/>
      <c r="F20" s="10"/>
      <c r="G20" s="10"/>
      <c r="H20" s="10"/>
      <c r="I20" s="10"/>
      <c r="J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spans="2:55" s="9" customFormat="1" ht="12">
      <c r="B21" s="11"/>
      <c r="C21" s="10"/>
      <c r="D21" s="10"/>
      <c r="E21" s="10"/>
      <c r="F21" s="10"/>
      <c r="G21" s="10"/>
      <c r="H21" s="10"/>
      <c r="I21" s="10"/>
      <c r="J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spans="2:55" s="9" customFormat="1" ht="12">
      <c r="B22" s="11"/>
      <c r="C22" s="10"/>
      <c r="D22" s="10"/>
      <c r="E22" s="10"/>
      <c r="F22" s="10"/>
      <c r="G22" s="10"/>
      <c r="H22" s="10"/>
      <c r="I22" s="10"/>
      <c r="J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spans="2:55" s="9" customFormat="1" ht="12">
      <c r="B23" s="11"/>
      <c r="C23" s="10"/>
      <c r="D23" s="10"/>
      <c r="E23" s="10"/>
      <c r="F23" s="10"/>
      <c r="G23" s="10"/>
      <c r="H23" s="10"/>
      <c r="I23" s="10"/>
      <c r="J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</row>
    <row r="24" spans="2:55" s="9" customFormat="1" ht="12">
      <c r="B24" s="11"/>
      <c r="C24" s="10"/>
      <c r="D24" s="10"/>
      <c r="E24" s="10"/>
      <c r="F24" s="10"/>
      <c r="G24" s="10"/>
      <c r="H24" s="10"/>
      <c r="I24" s="10"/>
      <c r="J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</row>
    <row r="25" spans="2:55" s="9" customFormat="1" ht="12">
      <c r="B25" s="11"/>
      <c r="C25" s="10"/>
      <c r="D25" s="10"/>
      <c r="E25" s="10"/>
      <c r="F25" s="10"/>
      <c r="G25" s="10"/>
      <c r="H25" s="10"/>
      <c r="I25" s="10"/>
      <c r="J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</row>
    <row r="26" spans="2:55" s="1" customFormat="1">
      <c r="B26" s="5"/>
      <c r="C26" s="5"/>
      <c r="D26" s="5"/>
      <c r="E26" s="5"/>
      <c r="F26" s="5"/>
      <c r="G26" s="5"/>
      <c r="H26" s="5"/>
      <c r="I26" s="5"/>
      <c r="J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</sheetData>
  <phoneticPr fontId="3" type="noConversion"/>
  <pageMargins left="0.35433070866141736" right="0.35433070866141736" top="0.98425196850393704" bottom="0.98425196850393704" header="0.51181102362204722" footer="0.51181102362204722"/>
  <pageSetup paperSize="9" scale="74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zoomScaleNormal="100" workbookViewId="0">
      <selection activeCell="H4" sqref="H4"/>
    </sheetView>
  </sheetViews>
  <sheetFormatPr defaultRowHeight="12.75"/>
  <cols>
    <col min="2" max="2" width="32.140625" customWidth="1"/>
    <col min="3" max="3" width="12.85546875" customWidth="1"/>
    <col min="4" max="4" width="14.42578125" customWidth="1"/>
    <col min="5" max="5" width="16.140625" customWidth="1"/>
    <col min="6" max="6" width="4.85546875" customWidth="1"/>
    <col min="7" max="7" width="12.140625" customWidth="1"/>
    <col min="8" max="8" width="11.85546875" customWidth="1"/>
    <col min="9" max="9" width="9.140625" hidden="1" customWidth="1"/>
    <col min="10" max="10" width="8.7109375" customWidth="1"/>
    <col min="11" max="11" width="11.5703125" customWidth="1"/>
  </cols>
  <sheetData>
    <row r="1" spans="1:13" ht="22.5" customHeight="1">
      <c r="A1" s="2"/>
      <c r="B1" s="2" t="s">
        <v>50</v>
      </c>
      <c r="C1" s="2"/>
      <c r="D1" s="2"/>
      <c r="E1" s="2"/>
      <c r="F1" s="2"/>
      <c r="G1" s="2" t="s">
        <v>41</v>
      </c>
      <c r="H1" s="2"/>
      <c r="I1" s="2"/>
      <c r="J1" s="2"/>
      <c r="K1" s="2"/>
      <c r="L1" s="2"/>
      <c r="M1" s="2"/>
    </row>
    <row r="2" spans="1:13" ht="26.25" customHeight="1">
      <c r="A2" s="1"/>
      <c r="B2" s="5"/>
      <c r="C2" s="5" t="s">
        <v>12</v>
      </c>
      <c r="D2" s="24" t="s">
        <v>5</v>
      </c>
      <c r="E2" s="24" t="s">
        <v>6</v>
      </c>
      <c r="F2" s="5" t="s">
        <v>7</v>
      </c>
      <c r="G2" s="5" t="s">
        <v>8</v>
      </c>
      <c r="H2" s="5" t="s">
        <v>9</v>
      </c>
      <c r="I2" s="5"/>
      <c r="J2" s="5" t="s">
        <v>11</v>
      </c>
      <c r="K2" s="5"/>
      <c r="L2" s="5"/>
      <c r="M2" s="1"/>
    </row>
    <row r="3" spans="1:13">
      <c r="B3" s="3" t="s">
        <v>0</v>
      </c>
      <c r="C3" s="21">
        <v>211</v>
      </c>
      <c r="D3" s="13">
        <v>1330.4</v>
      </c>
      <c r="E3" s="13">
        <v>309</v>
      </c>
      <c r="F3" s="3"/>
      <c r="G3" s="13">
        <v>25</v>
      </c>
      <c r="H3" s="17">
        <v>284</v>
      </c>
      <c r="I3" s="3"/>
      <c r="J3" s="20">
        <f>E3*100/D3</f>
        <v>23.226097414311482</v>
      </c>
      <c r="K3" s="3"/>
      <c r="L3" s="3"/>
    </row>
    <row r="4" spans="1:13">
      <c r="B4" s="3" t="s">
        <v>1</v>
      </c>
      <c r="C4" s="21">
        <v>213</v>
      </c>
      <c r="D4" s="13">
        <v>401.8</v>
      </c>
      <c r="E4" s="13">
        <v>93.9</v>
      </c>
      <c r="F4" s="3"/>
      <c r="G4" s="13"/>
      <c r="H4" s="17">
        <v>93.9</v>
      </c>
      <c r="I4" s="3"/>
      <c r="J4" s="20">
        <f>E4*100/D4</f>
        <v>23.369835739173716</v>
      </c>
      <c r="K4" s="3"/>
      <c r="L4" s="3"/>
    </row>
    <row r="5" spans="1:13" hidden="1">
      <c r="B5" s="3"/>
      <c r="C5" s="21"/>
      <c r="D5" s="13"/>
      <c r="E5" s="13"/>
      <c r="F5" s="3"/>
      <c r="G5" s="13"/>
      <c r="H5" s="17"/>
      <c r="I5" s="3"/>
      <c r="J5" s="20"/>
      <c r="K5" s="3"/>
      <c r="L5" s="3"/>
    </row>
    <row r="6" spans="1:13">
      <c r="B6" s="3" t="s">
        <v>2</v>
      </c>
      <c r="C6" s="21">
        <v>221</v>
      </c>
      <c r="D6" s="13">
        <v>32.6</v>
      </c>
      <c r="E6" s="13">
        <v>9</v>
      </c>
      <c r="F6" s="3"/>
      <c r="G6" s="13">
        <v>9</v>
      </c>
      <c r="H6" s="17"/>
      <c r="I6" s="3"/>
      <c r="J6" s="20">
        <f t="shared" ref="J6:J12" si="0">E6*100/D6</f>
        <v>27.607361963190183</v>
      </c>
      <c r="K6" s="3"/>
      <c r="L6" s="3"/>
    </row>
    <row r="7" spans="1:13">
      <c r="B7" s="3" t="s">
        <v>25</v>
      </c>
      <c r="C7" s="21" t="s">
        <v>15</v>
      </c>
      <c r="D7" s="13">
        <v>77</v>
      </c>
      <c r="E7" s="13">
        <v>6.5</v>
      </c>
      <c r="F7" s="3"/>
      <c r="G7" s="13"/>
      <c r="H7" s="17">
        <v>6.5</v>
      </c>
      <c r="I7" s="3"/>
      <c r="J7" s="20">
        <f t="shared" si="0"/>
        <v>8.4415584415584419</v>
      </c>
      <c r="K7" s="3"/>
      <c r="L7" s="3"/>
    </row>
    <row r="8" spans="1:13">
      <c r="B8" s="3" t="s">
        <v>44</v>
      </c>
      <c r="C8" s="21" t="s">
        <v>15</v>
      </c>
      <c r="D8" s="13">
        <v>5</v>
      </c>
      <c r="E8" s="13">
        <v>1.5</v>
      </c>
      <c r="F8" s="3"/>
      <c r="G8" s="13">
        <v>1.5</v>
      </c>
      <c r="H8" s="17"/>
      <c r="I8" s="3"/>
      <c r="J8" s="20">
        <f t="shared" si="0"/>
        <v>30</v>
      </c>
      <c r="K8" s="3"/>
      <c r="L8" s="3"/>
    </row>
    <row r="9" spans="1:13">
      <c r="B9" s="3" t="s">
        <v>51</v>
      </c>
      <c r="C9" s="21" t="s">
        <v>16</v>
      </c>
      <c r="D9" s="13">
        <v>189.7</v>
      </c>
      <c r="E9" s="13">
        <v>71.2</v>
      </c>
      <c r="F9" s="3"/>
      <c r="G9" s="13"/>
      <c r="H9" s="17">
        <v>71.2</v>
      </c>
      <c r="I9" s="3"/>
      <c r="J9" s="20">
        <f t="shared" si="0"/>
        <v>37.53294675803901</v>
      </c>
      <c r="K9" s="3"/>
      <c r="L9" s="3"/>
    </row>
    <row r="10" spans="1:13">
      <c r="B10" s="3" t="s">
        <v>52</v>
      </c>
      <c r="C10" s="21" t="s">
        <v>18</v>
      </c>
      <c r="D10" s="13">
        <v>32</v>
      </c>
      <c r="E10" s="13">
        <v>3.5</v>
      </c>
      <c r="F10" s="3"/>
      <c r="G10" s="13">
        <v>0.5</v>
      </c>
      <c r="H10" s="17">
        <v>3</v>
      </c>
      <c r="I10" s="3"/>
      <c r="J10" s="20">
        <f t="shared" si="0"/>
        <v>10.9375</v>
      </c>
      <c r="K10" s="3"/>
      <c r="L10" s="3"/>
    </row>
    <row r="11" spans="1:13">
      <c r="B11" s="3" t="s">
        <v>53</v>
      </c>
      <c r="C11" s="21" t="s">
        <v>19</v>
      </c>
      <c r="D11" s="13">
        <v>10</v>
      </c>
      <c r="E11" s="13">
        <v>8.3000000000000007</v>
      </c>
      <c r="F11" s="3"/>
      <c r="G11" s="13">
        <v>8.3000000000000007</v>
      </c>
      <c r="H11" s="17"/>
      <c r="I11" s="3"/>
      <c r="J11" s="20">
        <f t="shared" si="0"/>
        <v>83.000000000000014</v>
      </c>
      <c r="K11" s="3"/>
      <c r="L11" s="3"/>
    </row>
    <row r="12" spans="1:13">
      <c r="B12" s="3" t="s">
        <v>3</v>
      </c>
      <c r="C12" s="21">
        <v>290</v>
      </c>
      <c r="D12" s="13">
        <v>30.1</v>
      </c>
      <c r="E12" s="13">
        <v>6</v>
      </c>
      <c r="F12" s="3"/>
      <c r="G12" s="13">
        <v>6</v>
      </c>
      <c r="H12" s="17"/>
      <c r="I12" s="3"/>
      <c r="J12" s="20">
        <f t="shared" si="0"/>
        <v>19.933554817275745</v>
      </c>
      <c r="K12" s="3"/>
      <c r="L12" s="3"/>
    </row>
    <row r="13" spans="1:13" hidden="1">
      <c r="B13" s="3"/>
      <c r="C13" s="21"/>
      <c r="D13" s="13"/>
      <c r="E13" s="13"/>
      <c r="F13" s="3"/>
      <c r="G13" s="13"/>
      <c r="H13" s="17"/>
      <c r="I13" s="3"/>
      <c r="J13" s="20"/>
      <c r="K13" s="3"/>
      <c r="L13" s="3"/>
    </row>
    <row r="14" spans="1:13">
      <c r="B14" s="3" t="s">
        <v>27</v>
      </c>
      <c r="C14" s="21">
        <v>340</v>
      </c>
      <c r="D14" s="13">
        <v>80</v>
      </c>
      <c r="E14" s="13">
        <v>34.9</v>
      </c>
      <c r="F14" s="3"/>
      <c r="G14" s="13">
        <v>24.9</v>
      </c>
      <c r="H14" s="17">
        <v>10</v>
      </c>
      <c r="I14" s="3"/>
      <c r="J14" s="20">
        <f>E14*100/D14</f>
        <v>43.625</v>
      </c>
      <c r="K14" s="3"/>
      <c r="L14" s="3"/>
    </row>
    <row r="15" spans="1:13">
      <c r="B15" s="3" t="s">
        <v>31</v>
      </c>
      <c r="C15" s="21" t="s">
        <v>32</v>
      </c>
      <c r="D15" s="13">
        <v>0</v>
      </c>
      <c r="E15" s="13">
        <v>0</v>
      </c>
      <c r="F15" s="3"/>
      <c r="G15" s="13"/>
      <c r="H15" s="17"/>
      <c r="I15" s="3"/>
      <c r="J15" s="20" t="e">
        <f>E15*100/D15</f>
        <v>#DIV/0!</v>
      </c>
      <c r="K15" s="3"/>
      <c r="L15" s="3"/>
    </row>
    <row r="16" spans="1:13">
      <c r="B16" s="3" t="s">
        <v>4</v>
      </c>
      <c r="C16" s="21">
        <v>340</v>
      </c>
      <c r="D16" s="13">
        <v>304.60000000000002</v>
      </c>
      <c r="E16" s="13"/>
      <c r="F16" s="3"/>
      <c r="G16" s="13"/>
      <c r="H16" s="17"/>
      <c r="I16" s="3"/>
      <c r="J16" s="20">
        <f>E16*100/D16</f>
        <v>0</v>
      </c>
      <c r="K16" s="3"/>
      <c r="L16" s="3"/>
    </row>
    <row r="17" spans="2:12">
      <c r="B17" s="3" t="s">
        <v>20</v>
      </c>
      <c r="C17" s="21" t="s">
        <v>30</v>
      </c>
      <c r="D17" s="13">
        <v>12.6</v>
      </c>
      <c r="E17" s="13">
        <v>3.2</v>
      </c>
      <c r="F17" s="3"/>
      <c r="G17" s="13"/>
      <c r="H17" s="17">
        <v>3.2</v>
      </c>
      <c r="I17" s="3"/>
      <c r="J17" s="20">
        <f>E17*100/D17</f>
        <v>25.396825396825399</v>
      </c>
      <c r="K17" s="3"/>
      <c r="L17" s="3"/>
    </row>
    <row r="18" spans="2:12">
      <c r="B18" s="3" t="s">
        <v>14</v>
      </c>
      <c r="C18" s="21" t="s">
        <v>21</v>
      </c>
      <c r="D18" s="13">
        <v>59.6</v>
      </c>
      <c r="E18" s="13">
        <v>12.8</v>
      </c>
      <c r="F18" s="3"/>
      <c r="G18" s="13"/>
      <c r="H18" s="17">
        <v>12.8</v>
      </c>
      <c r="I18" s="3"/>
      <c r="J18" s="20">
        <f>E18*100/D18</f>
        <v>21.476510067114095</v>
      </c>
      <c r="K18" s="3"/>
      <c r="L18" s="3"/>
    </row>
    <row r="19" spans="2:12" hidden="1">
      <c r="B19" s="3"/>
      <c r="C19" s="21"/>
      <c r="D19" s="13"/>
      <c r="E19" s="13"/>
      <c r="F19" s="3"/>
      <c r="G19" s="13"/>
      <c r="H19" s="17"/>
      <c r="I19" s="3"/>
      <c r="J19" s="20"/>
      <c r="K19" s="3"/>
      <c r="L19" s="3"/>
    </row>
    <row r="20" spans="2:12" hidden="1">
      <c r="B20" s="3" t="s">
        <v>33</v>
      </c>
      <c r="C20" s="21" t="s">
        <v>19</v>
      </c>
      <c r="D20" s="13"/>
      <c r="E20" s="13"/>
      <c r="F20" s="3"/>
      <c r="G20" s="13"/>
      <c r="H20" s="17"/>
      <c r="I20" s="3"/>
      <c r="J20" s="20">
        <v>0</v>
      </c>
      <c r="K20" s="3"/>
      <c r="L20" s="3"/>
    </row>
    <row r="21" spans="2:12" hidden="1">
      <c r="B21" s="3" t="s">
        <v>22</v>
      </c>
      <c r="C21" s="21" t="s">
        <v>15</v>
      </c>
      <c r="D21" s="13"/>
      <c r="E21" s="13"/>
      <c r="F21" s="3"/>
      <c r="G21" s="13"/>
      <c r="H21" s="17"/>
      <c r="I21" s="3"/>
      <c r="J21" s="20">
        <v>0</v>
      </c>
      <c r="K21" s="3"/>
      <c r="L21" s="3"/>
    </row>
    <row r="22" spans="2:12" hidden="1">
      <c r="B22" s="3" t="s">
        <v>23</v>
      </c>
      <c r="C22" s="21" t="s">
        <v>16</v>
      </c>
      <c r="D22" s="14"/>
      <c r="E22" s="14"/>
      <c r="F22" s="3"/>
      <c r="G22" s="14"/>
      <c r="H22" s="17"/>
      <c r="I22" s="3"/>
      <c r="J22" s="20">
        <v>0</v>
      </c>
      <c r="K22" s="4"/>
      <c r="L22" s="3"/>
    </row>
    <row r="23" spans="2:12" hidden="1">
      <c r="B23" s="3"/>
      <c r="C23" s="21"/>
      <c r="D23" s="14"/>
      <c r="E23" s="14"/>
      <c r="F23" s="3"/>
      <c r="G23" s="14"/>
      <c r="H23" s="17"/>
      <c r="I23" s="3"/>
      <c r="J23" s="20"/>
      <c r="K23" s="4"/>
      <c r="L23" s="3"/>
    </row>
    <row r="24" spans="2:12" hidden="1">
      <c r="B24" s="3" t="s">
        <v>24</v>
      </c>
      <c r="C24" s="21" t="s">
        <v>18</v>
      </c>
      <c r="D24" s="14"/>
      <c r="E24" s="14"/>
      <c r="F24" s="3"/>
      <c r="G24" s="14"/>
      <c r="H24" s="17"/>
      <c r="I24" s="3"/>
      <c r="J24" s="20">
        <v>0</v>
      </c>
      <c r="K24" s="4"/>
      <c r="L24" s="3"/>
    </row>
    <row r="25" spans="2:12" hidden="1">
      <c r="B25" s="3"/>
      <c r="C25" s="21"/>
      <c r="D25" s="14"/>
      <c r="E25" s="14"/>
      <c r="F25" s="3"/>
      <c r="G25" s="14"/>
      <c r="H25" s="17"/>
      <c r="I25" s="3"/>
      <c r="J25" s="20"/>
      <c r="K25" s="4"/>
      <c r="L25" s="3"/>
    </row>
    <row r="26" spans="2:12" s="1" customFormat="1" hidden="1">
      <c r="B26" s="3"/>
      <c r="C26" s="21"/>
      <c r="D26" s="15"/>
      <c r="E26" s="15"/>
      <c r="F26" s="12"/>
      <c r="G26" s="15"/>
      <c r="H26" s="17"/>
      <c r="I26" s="12"/>
      <c r="J26" s="20"/>
      <c r="K26" s="5"/>
      <c r="L26" s="5"/>
    </row>
    <row r="27" spans="2:12" ht="16.5" customHeight="1">
      <c r="B27" s="3" t="s">
        <v>42</v>
      </c>
      <c r="C27" s="23" t="s">
        <v>26</v>
      </c>
      <c r="D27" s="15">
        <v>10</v>
      </c>
      <c r="E27" s="15"/>
      <c r="F27" s="5"/>
      <c r="G27" s="15"/>
      <c r="H27" s="19"/>
      <c r="I27" s="5"/>
      <c r="J27" s="20">
        <v>0</v>
      </c>
      <c r="K27" s="5"/>
      <c r="L27" s="5"/>
    </row>
    <row r="28" spans="2:12" ht="16.5" hidden="1" customHeight="1">
      <c r="B28" s="3" t="s">
        <v>13</v>
      </c>
      <c r="C28" s="21" t="s">
        <v>26</v>
      </c>
      <c r="D28" s="15"/>
      <c r="E28" s="15"/>
      <c r="F28" s="5"/>
      <c r="G28" s="15"/>
      <c r="H28" s="18"/>
      <c r="I28" s="5"/>
      <c r="J28" s="20"/>
      <c r="K28" s="5"/>
      <c r="L28" s="5"/>
    </row>
    <row r="29" spans="2:12" ht="16.5" hidden="1" customHeight="1">
      <c r="B29" s="3" t="s">
        <v>35</v>
      </c>
      <c r="C29" s="21"/>
      <c r="D29" s="15"/>
      <c r="E29" s="15"/>
      <c r="F29" s="5"/>
      <c r="G29" s="15"/>
      <c r="H29" s="18"/>
      <c r="I29" s="5"/>
      <c r="J29" s="20"/>
      <c r="K29" s="5"/>
      <c r="L29" s="5"/>
    </row>
    <row r="30" spans="2:12" ht="16.5" hidden="1" customHeight="1">
      <c r="B30" s="3"/>
      <c r="C30" s="21"/>
      <c r="D30" s="15"/>
      <c r="E30" s="13"/>
      <c r="F30" s="5"/>
      <c r="G30" s="16"/>
      <c r="H30" s="18"/>
      <c r="I30" s="5"/>
      <c r="J30" s="20"/>
      <c r="K30" s="5"/>
      <c r="L30" s="5"/>
    </row>
    <row r="31" spans="2:12" ht="16.5" customHeight="1">
      <c r="B31" s="3"/>
      <c r="C31" s="21"/>
      <c r="D31" s="15"/>
      <c r="E31" s="13"/>
      <c r="F31" s="5"/>
      <c r="G31" s="15"/>
      <c r="H31" s="18"/>
      <c r="I31" s="5"/>
      <c r="J31" s="20"/>
      <c r="K31" s="5"/>
      <c r="L31" s="5"/>
    </row>
    <row r="32" spans="2:12" ht="16.5" customHeight="1">
      <c r="B32" s="5" t="s">
        <v>10</v>
      </c>
      <c r="C32" s="22"/>
      <c r="D32" s="16">
        <f>SUM(D3:D31)</f>
        <v>2575.3999999999996</v>
      </c>
      <c r="E32" s="16">
        <f>SUM(E3:E31)</f>
        <v>559.79999999999995</v>
      </c>
      <c r="F32" s="5"/>
      <c r="G32" s="16">
        <f>SUM(G3:G31)</f>
        <v>75.199999999999989</v>
      </c>
      <c r="H32" s="19">
        <f>SUM(H3:H30)</f>
        <v>484.59999999999997</v>
      </c>
      <c r="I32" s="5"/>
      <c r="J32" s="20">
        <f>E32*100/D32</f>
        <v>21.736429292537082</v>
      </c>
      <c r="K32" s="5"/>
      <c r="L32" s="5"/>
    </row>
    <row r="33" spans="2:8">
      <c r="B33" t="s">
        <v>39</v>
      </c>
      <c r="H33" t="s">
        <v>40</v>
      </c>
    </row>
    <row r="35" spans="2:8">
      <c r="B35" t="s">
        <v>28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M36"/>
  <sheetViews>
    <sheetView workbookViewId="0">
      <selection activeCell="E33" sqref="E33"/>
    </sheetView>
  </sheetViews>
  <sheetFormatPr defaultRowHeight="12.75"/>
  <cols>
    <col min="2" max="2" width="0.28515625" customWidth="1"/>
    <col min="3" max="3" width="26.85546875" customWidth="1"/>
    <col min="4" max="5" width="13.85546875" customWidth="1"/>
    <col min="6" max="6" width="12.140625" customWidth="1"/>
    <col min="7" max="7" width="6" customWidth="1"/>
    <col min="8" max="8" width="11.28515625" customWidth="1"/>
    <col min="9" max="9" width="11.5703125" customWidth="1"/>
    <col min="10" max="10" width="5.85546875" customWidth="1"/>
    <col min="11" max="11" width="13.5703125" customWidth="1"/>
    <col min="12" max="12" width="3.7109375" hidden="1" customWidth="1"/>
    <col min="13" max="13" width="1.28515625" hidden="1" customWidth="1"/>
  </cols>
  <sheetData>
    <row r="2" spans="2:13">
      <c r="B2" s="2"/>
      <c r="C2" s="2" t="s">
        <v>54</v>
      </c>
      <c r="D2" s="2"/>
      <c r="E2" s="2"/>
      <c r="F2" s="2"/>
      <c r="G2" s="2"/>
      <c r="H2" s="2" t="s">
        <v>41</v>
      </c>
      <c r="I2" s="2"/>
      <c r="J2" s="2"/>
      <c r="K2" s="2"/>
      <c r="L2" s="2"/>
      <c r="M2" s="2"/>
    </row>
    <row r="3" spans="2:13">
      <c r="B3" s="1"/>
      <c r="C3" s="5"/>
      <c r="D3" s="5" t="s">
        <v>12</v>
      </c>
      <c r="E3" s="24" t="s">
        <v>5</v>
      </c>
      <c r="F3" s="24" t="s">
        <v>6</v>
      </c>
      <c r="G3" s="5" t="s">
        <v>7</v>
      </c>
      <c r="H3" s="5" t="s">
        <v>8</v>
      </c>
      <c r="I3" s="5" t="s">
        <v>9</v>
      </c>
      <c r="J3" s="5"/>
      <c r="K3" s="5" t="s">
        <v>11</v>
      </c>
      <c r="L3" s="5"/>
      <c r="M3" s="5"/>
    </row>
    <row r="4" spans="2:13">
      <c r="C4" s="3" t="s">
        <v>0</v>
      </c>
      <c r="D4" s="21">
        <v>211</v>
      </c>
      <c r="E4" s="13">
        <v>1330.4</v>
      </c>
      <c r="F4" s="13">
        <v>611.1</v>
      </c>
      <c r="G4" s="3"/>
      <c r="H4" s="13">
        <v>52</v>
      </c>
      <c r="I4" s="17">
        <v>559.1</v>
      </c>
      <c r="J4" s="3"/>
      <c r="K4" s="20">
        <f t="shared" ref="K4:K13" si="0">F4*100/E4</f>
        <v>45.933553818400476</v>
      </c>
      <c r="L4" s="3"/>
      <c r="M4" s="3"/>
    </row>
    <row r="5" spans="2:13">
      <c r="C5" s="3" t="s">
        <v>1</v>
      </c>
      <c r="D5" s="21">
        <v>213</v>
      </c>
      <c r="E5" s="13">
        <v>401.8</v>
      </c>
      <c r="F5" s="13">
        <v>183.6</v>
      </c>
      <c r="G5" s="3"/>
      <c r="H5" s="13"/>
      <c r="I5" s="17">
        <v>183.6</v>
      </c>
      <c r="J5" s="3"/>
      <c r="K5" s="20">
        <f t="shared" si="0"/>
        <v>45.694375311100046</v>
      </c>
      <c r="L5" s="3"/>
      <c r="M5" s="3"/>
    </row>
    <row r="6" spans="2:13" hidden="1">
      <c r="C6" s="3"/>
      <c r="D6" s="21"/>
      <c r="E6" s="13"/>
      <c r="F6" s="13"/>
      <c r="G6" s="3"/>
      <c r="H6" s="13"/>
      <c r="I6" s="17"/>
      <c r="J6" s="3"/>
      <c r="K6" s="20"/>
      <c r="L6" s="3"/>
      <c r="M6" s="3"/>
    </row>
    <row r="7" spans="2:13">
      <c r="C7" s="3" t="s">
        <v>2</v>
      </c>
      <c r="D7" s="21">
        <v>221</v>
      </c>
      <c r="E7" s="13">
        <v>32.6</v>
      </c>
      <c r="F7" s="13">
        <v>21.3</v>
      </c>
      <c r="G7" s="3"/>
      <c r="H7" s="13">
        <v>21.3</v>
      </c>
      <c r="I7" s="17"/>
      <c r="J7" s="3"/>
      <c r="K7" s="20">
        <f t="shared" si="0"/>
        <v>65.337423312883431</v>
      </c>
      <c r="L7" s="3"/>
      <c r="M7" s="3"/>
    </row>
    <row r="8" spans="2:13">
      <c r="C8" s="3" t="s">
        <v>25</v>
      </c>
      <c r="D8" s="21" t="s">
        <v>15</v>
      </c>
      <c r="E8" s="13">
        <v>77</v>
      </c>
      <c r="F8" s="13">
        <v>6.5</v>
      </c>
      <c r="G8" s="3"/>
      <c r="H8" s="13"/>
      <c r="I8" s="17">
        <v>6.5</v>
      </c>
      <c r="J8" s="3"/>
      <c r="K8" s="20">
        <f t="shared" si="0"/>
        <v>8.4415584415584419</v>
      </c>
      <c r="L8" s="3"/>
      <c r="M8" s="3"/>
    </row>
    <row r="9" spans="2:13">
      <c r="C9" s="3" t="s">
        <v>34</v>
      </c>
      <c r="D9" s="21" t="s">
        <v>15</v>
      </c>
      <c r="E9" s="13">
        <v>5</v>
      </c>
      <c r="F9" s="13">
        <v>5.5</v>
      </c>
      <c r="G9" s="3"/>
      <c r="H9" s="13">
        <v>5.5</v>
      </c>
      <c r="I9" s="17"/>
      <c r="J9" s="3"/>
      <c r="K9" s="20">
        <f t="shared" si="0"/>
        <v>110</v>
      </c>
      <c r="L9" s="3"/>
      <c r="M9" s="3"/>
    </row>
    <row r="10" spans="2:13">
      <c r="C10" s="3" t="s">
        <v>51</v>
      </c>
      <c r="D10" s="21" t="s">
        <v>16</v>
      </c>
      <c r="E10" s="13">
        <v>189.7</v>
      </c>
      <c r="F10" s="13">
        <v>114.1</v>
      </c>
      <c r="G10" s="3"/>
      <c r="H10" s="13"/>
      <c r="I10" s="17">
        <v>114.1</v>
      </c>
      <c r="J10" s="3"/>
      <c r="K10" s="20">
        <f t="shared" si="0"/>
        <v>60.147601476014763</v>
      </c>
      <c r="L10" s="3"/>
      <c r="M10" s="3"/>
    </row>
    <row r="11" spans="2:13">
      <c r="C11" s="3" t="s">
        <v>55</v>
      </c>
      <c r="D11" s="21" t="s">
        <v>18</v>
      </c>
      <c r="E11" s="13">
        <v>22</v>
      </c>
      <c r="F11" s="13">
        <v>3.1</v>
      </c>
      <c r="G11" s="3"/>
      <c r="H11" s="13">
        <v>3.1</v>
      </c>
      <c r="I11" s="17"/>
      <c r="J11" s="3"/>
      <c r="K11" s="20">
        <f t="shared" si="0"/>
        <v>14.090909090909092</v>
      </c>
      <c r="L11" s="3"/>
      <c r="M11" s="3"/>
    </row>
    <row r="12" spans="2:13">
      <c r="C12" s="3" t="s">
        <v>56</v>
      </c>
      <c r="D12" s="21" t="s">
        <v>19</v>
      </c>
      <c r="E12" s="13">
        <v>20</v>
      </c>
      <c r="F12" s="13">
        <v>14.4</v>
      </c>
      <c r="G12" s="3"/>
      <c r="H12" s="13">
        <v>14.4</v>
      </c>
      <c r="I12" s="17"/>
      <c r="J12" s="3"/>
      <c r="K12" s="20">
        <f t="shared" si="0"/>
        <v>72</v>
      </c>
      <c r="L12" s="3"/>
      <c r="M12" s="3"/>
    </row>
    <row r="13" spans="2:13">
      <c r="C13" s="3" t="s">
        <v>3</v>
      </c>
      <c r="D13" s="21">
        <v>290</v>
      </c>
      <c r="E13" s="13">
        <v>30.1</v>
      </c>
      <c r="F13" s="13">
        <v>7.3</v>
      </c>
      <c r="G13" s="3"/>
      <c r="H13" s="13">
        <v>7.3</v>
      </c>
      <c r="I13" s="17"/>
      <c r="J13" s="3"/>
      <c r="K13" s="20">
        <f t="shared" si="0"/>
        <v>24.252491694352159</v>
      </c>
      <c r="L13" s="3"/>
      <c r="M13" s="3"/>
    </row>
    <row r="14" spans="2:13" hidden="1">
      <c r="C14" s="3"/>
      <c r="D14" s="21"/>
      <c r="E14" s="13"/>
      <c r="F14" s="13"/>
      <c r="G14" s="3"/>
      <c r="H14" s="13"/>
      <c r="I14" s="17"/>
      <c r="J14" s="3"/>
      <c r="K14" s="20"/>
      <c r="L14" s="3"/>
      <c r="M14" s="3"/>
    </row>
    <row r="15" spans="2:13">
      <c r="C15" s="3" t="s">
        <v>27</v>
      </c>
      <c r="D15" s="21">
        <v>340</v>
      </c>
      <c r="E15" s="13">
        <v>80</v>
      </c>
      <c r="F15" s="13">
        <v>70</v>
      </c>
      <c r="G15" s="3"/>
      <c r="H15" s="13">
        <v>60</v>
      </c>
      <c r="I15" s="17">
        <v>10</v>
      </c>
      <c r="J15" s="3"/>
      <c r="K15" s="20">
        <f>F15*100/E15</f>
        <v>87.5</v>
      </c>
      <c r="L15" s="3"/>
      <c r="M15" s="3"/>
    </row>
    <row r="16" spans="2:13">
      <c r="C16" s="3" t="s">
        <v>31</v>
      </c>
      <c r="D16" s="21" t="s">
        <v>32</v>
      </c>
      <c r="E16" s="13">
        <v>0</v>
      </c>
      <c r="F16" s="13"/>
      <c r="G16" s="3"/>
      <c r="H16" s="13"/>
      <c r="I16" s="17"/>
      <c r="J16" s="3"/>
      <c r="K16" s="20" t="e">
        <f>F16*100/E16</f>
        <v>#DIV/0!</v>
      </c>
      <c r="L16" s="3"/>
      <c r="M16" s="3"/>
    </row>
    <row r="17" spans="2:13">
      <c r="C17" s="3" t="s">
        <v>4</v>
      </c>
      <c r="D17" s="21">
        <v>340</v>
      </c>
      <c r="E17" s="13">
        <v>304.60000000000002</v>
      </c>
      <c r="F17" s="13">
        <v>0</v>
      </c>
      <c r="G17" s="3"/>
      <c r="H17" s="13"/>
      <c r="I17" s="17"/>
      <c r="J17" s="3"/>
      <c r="K17" s="20">
        <f>F17*100/E17</f>
        <v>0</v>
      </c>
      <c r="L17" s="3"/>
      <c r="M17" s="3"/>
    </row>
    <row r="18" spans="2:13">
      <c r="C18" s="3" t="s">
        <v>20</v>
      </c>
      <c r="D18" s="21" t="s">
        <v>30</v>
      </c>
      <c r="E18" s="13">
        <v>12.6</v>
      </c>
      <c r="F18" s="13">
        <v>6.3</v>
      </c>
      <c r="G18" s="3"/>
      <c r="H18" s="13"/>
      <c r="I18" s="17">
        <v>6.3</v>
      </c>
      <c r="J18" s="3"/>
      <c r="K18" s="20">
        <f>F18*100/E18</f>
        <v>50</v>
      </c>
      <c r="L18" s="3"/>
      <c r="M18" s="3"/>
    </row>
    <row r="19" spans="2:13">
      <c r="C19" s="3" t="s">
        <v>14</v>
      </c>
      <c r="D19" s="21" t="s">
        <v>21</v>
      </c>
      <c r="E19" s="13">
        <v>59.6</v>
      </c>
      <c r="F19" s="13">
        <v>25.3</v>
      </c>
      <c r="G19" s="3"/>
      <c r="H19" s="13"/>
      <c r="I19" s="17">
        <v>25.3</v>
      </c>
      <c r="J19" s="3"/>
      <c r="K19" s="20">
        <f>F19*100/E19</f>
        <v>42.449664429530202</v>
      </c>
      <c r="L19" s="3"/>
      <c r="M19" s="3"/>
    </row>
    <row r="20" spans="2:13" hidden="1">
      <c r="C20" s="3"/>
      <c r="D20" s="21"/>
      <c r="E20" s="13"/>
      <c r="F20" s="13"/>
      <c r="G20" s="3"/>
      <c r="H20" s="13"/>
      <c r="I20" s="17"/>
      <c r="J20" s="3"/>
      <c r="K20" s="20"/>
      <c r="L20" s="3"/>
      <c r="M20" s="3"/>
    </row>
    <row r="21" spans="2:13" hidden="1">
      <c r="C21" s="3" t="s">
        <v>33</v>
      </c>
      <c r="D21" s="21" t="s">
        <v>19</v>
      </c>
      <c r="E21" s="13"/>
      <c r="F21" s="13"/>
      <c r="G21" s="3"/>
      <c r="H21" s="13"/>
      <c r="I21" s="17"/>
      <c r="J21" s="3"/>
      <c r="K21" s="20">
        <v>0</v>
      </c>
      <c r="L21" s="3"/>
      <c r="M21" s="3"/>
    </row>
    <row r="22" spans="2:13" hidden="1">
      <c r="C22" s="3" t="s">
        <v>22</v>
      </c>
      <c r="D22" s="21" t="s">
        <v>15</v>
      </c>
      <c r="E22" s="13"/>
      <c r="F22" s="13"/>
      <c r="G22" s="3"/>
      <c r="H22" s="13"/>
      <c r="I22" s="17"/>
      <c r="J22" s="3"/>
      <c r="K22" s="20">
        <v>0</v>
      </c>
      <c r="L22" s="3"/>
      <c r="M22" s="3"/>
    </row>
    <row r="23" spans="2:13" hidden="1">
      <c r="C23" s="3" t="s">
        <v>23</v>
      </c>
      <c r="D23" s="21" t="s">
        <v>16</v>
      </c>
      <c r="E23" s="14"/>
      <c r="F23" s="14"/>
      <c r="G23" s="3"/>
      <c r="H23" s="14"/>
      <c r="I23" s="17"/>
      <c r="J23" s="3"/>
      <c r="K23" s="20">
        <v>0</v>
      </c>
      <c r="L23" s="4"/>
      <c r="M23" s="3"/>
    </row>
    <row r="24" spans="2:13" hidden="1">
      <c r="C24" s="3"/>
      <c r="D24" s="21"/>
      <c r="E24" s="14"/>
      <c r="F24" s="14"/>
      <c r="G24" s="3"/>
      <c r="H24" s="14"/>
      <c r="I24" s="17"/>
      <c r="J24" s="3"/>
      <c r="K24" s="20"/>
      <c r="L24" s="4"/>
      <c r="M24" s="3"/>
    </row>
    <row r="25" spans="2:13" hidden="1">
      <c r="C25" s="3" t="s">
        <v>24</v>
      </c>
      <c r="D25" s="21" t="s">
        <v>18</v>
      </c>
      <c r="E25" s="14"/>
      <c r="F25" s="14"/>
      <c r="G25" s="3"/>
      <c r="H25" s="14"/>
      <c r="I25" s="17"/>
      <c r="J25" s="3"/>
      <c r="K25" s="20">
        <v>0</v>
      </c>
      <c r="L25" s="4"/>
      <c r="M25" s="3"/>
    </row>
    <row r="26" spans="2:13" hidden="1">
      <c r="C26" s="3"/>
      <c r="D26" s="21"/>
      <c r="E26" s="14"/>
      <c r="F26" s="14"/>
      <c r="G26" s="3"/>
      <c r="H26" s="14"/>
      <c r="I26" s="17"/>
      <c r="J26" s="3"/>
      <c r="K26" s="20"/>
      <c r="L26" s="4"/>
      <c r="M26" s="3"/>
    </row>
    <row r="27" spans="2:13" hidden="1">
      <c r="B27" s="1"/>
      <c r="C27" s="3" t="s">
        <v>36</v>
      </c>
      <c r="D27" s="21" t="s">
        <v>19</v>
      </c>
      <c r="E27" s="15"/>
      <c r="F27" s="15"/>
      <c r="G27" s="12"/>
      <c r="H27" s="15"/>
      <c r="I27" s="17"/>
      <c r="J27" s="12"/>
      <c r="K27" s="20">
        <v>0</v>
      </c>
      <c r="L27" s="5"/>
      <c r="M27" s="5"/>
    </row>
    <row r="28" spans="2:13">
      <c r="C28" s="3" t="s">
        <v>42</v>
      </c>
      <c r="D28" s="23" t="s">
        <v>26</v>
      </c>
      <c r="E28" s="15">
        <v>10</v>
      </c>
      <c r="F28" s="15"/>
      <c r="G28" s="5"/>
      <c r="H28" s="15"/>
      <c r="I28" s="19"/>
      <c r="J28" s="5"/>
      <c r="K28" s="20">
        <v>0</v>
      </c>
      <c r="L28" s="5"/>
      <c r="M28" s="5"/>
    </row>
    <row r="29" spans="2:13" hidden="1">
      <c r="C29" s="3" t="s">
        <v>13</v>
      </c>
      <c r="D29" s="21" t="s">
        <v>26</v>
      </c>
      <c r="E29" s="15"/>
      <c r="F29" s="15"/>
      <c r="G29" s="5"/>
      <c r="H29" s="15"/>
      <c r="I29" s="18"/>
      <c r="J29" s="5"/>
      <c r="K29" s="20"/>
      <c r="L29" s="5"/>
      <c r="M29" s="5"/>
    </row>
    <row r="30" spans="2:13" hidden="1">
      <c r="C30" s="3" t="s">
        <v>35</v>
      </c>
      <c r="D30" s="21"/>
      <c r="E30" s="15"/>
      <c r="F30" s="15"/>
      <c r="G30" s="5"/>
      <c r="H30" s="15"/>
      <c r="I30" s="18"/>
      <c r="J30" s="5"/>
      <c r="K30" s="20"/>
      <c r="L30" s="5"/>
      <c r="M30" s="5"/>
    </row>
    <row r="31" spans="2:13" hidden="1">
      <c r="C31" s="3" t="s">
        <v>29</v>
      </c>
      <c r="D31" s="21" t="s">
        <v>18</v>
      </c>
      <c r="E31" s="15"/>
      <c r="F31" s="13"/>
      <c r="G31" s="5"/>
      <c r="H31" s="16"/>
      <c r="I31" s="18"/>
      <c r="J31" s="5"/>
      <c r="K31" s="20">
        <v>0</v>
      </c>
      <c r="L31" s="5"/>
      <c r="M31" s="5"/>
    </row>
    <row r="32" spans="2:13" hidden="1">
      <c r="C32" s="3"/>
      <c r="D32" s="21"/>
      <c r="E32" s="15"/>
      <c r="F32" s="13"/>
      <c r="G32" s="5"/>
      <c r="H32" s="15"/>
      <c r="I32" s="18"/>
      <c r="J32" s="5"/>
      <c r="K32" s="20"/>
      <c r="L32" s="5"/>
      <c r="M32" s="5"/>
    </row>
    <row r="33" spans="3:13">
      <c r="C33" s="5" t="s">
        <v>10</v>
      </c>
      <c r="D33" s="22"/>
      <c r="E33" s="16">
        <f>SUM(E4:E28)</f>
        <v>2575.3999999999996</v>
      </c>
      <c r="F33" s="16">
        <f>SUM(F4:F32)</f>
        <v>1068.5</v>
      </c>
      <c r="G33" s="5"/>
      <c r="H33" s="16">
        <f>SUM(H4:H32)</f>
        <v>163.6</v>
      </c>
      <c r="I33" s="19">
        <f>SUM(I4:I31)</f>
        <v>904.9</v>
      </c>
      <c r="J33" s="5"/>
      <c r="K33" s="20">
        <f>F33*100/E33</f>
        <v>41.488700784344182</v>
      </c>
      <c r="L33" s="5"/>
      <c r="M33" s="5"/>
    </row>
    <row r="34" spans="3:13">
      <c r="C34" t="s">
        <v>39</v>
      </c>
      <c r="I34" t="s">
        <v>40</v>
      </c>
    </row>
    <row r="36" spans="3:13">
      <c r="C36" t="s">
        <v>28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J40"/>
  <sheetViews>
    <sheetView tabSelected="1" workbookViewId="0">
      <selection activeCell="H7" sqref="H7"/>
    </sheetView>
  </sheetViews>
  <sheetFormatPr defaultRowHeight="12.75"/>
  <cols>
    <col min="2" max="2" width="30.140625" customWidth="1"/>
    <col min="3" max="3" width="13.42578125" customWidth="1"/>
    <col min="4" max="4" width="11.5703125" customWidth="1"/>
    <col min="5" max="5" width="13.7109375" customWidth="1"/>
    <col min="6" max="6" width="7.140625" customWidth="1"/>
    <col min="8" max="8" width="12.7109375" customWidth="1"/>
    <col min="9" max="9" width="3.5703125" hidden="1" customWidth="1"/>
  </cols>
  <sheetData>
    <row r="2" spans="2:10">
      <c r="B2" s="2" t="s">
        <v>57</v>
      </c>
      <c r="C2" s="2"/>
      <c r="D2" s="2"/>
      <c r="E2" s="2"/>
      <c r="F2" s="2"/>
      <c r="G2" s="2" t="s">
        <v>41</v>
      </c>
      <c r="H2" s="2"/>
      <c r="I2" s="2"/>
      <c r="J2" s="2"/>
    </row>
    <row r="3" spans="2:10">
      <c r="B3" s="5"/>
      <c r="C3" s="5" t="s">
        <v>12</v>
      </c>
      <c r="D3" s="24" t="s">
        <v>5</v>
      </c>
      <c r="E3" s="24" t="s">
        <v>6</v>
      </c>
      <c r="F3" s="5" t="s">
        <v>7</v>
      </c>
      <c r="G3" s="5" t="s">
        <v>8</v>
      </c>
      <c r="H3" s="5" t="s">
        <v>9</v>
      </c>
      <c r="I3" s="5"/>
      <c r="J3" s="5" t="s">
        <v>11</v>
      </c>
    </row>
    <row r="4" spans="2:10">
      <c r="B4" s="3" t="s">
        <v>0</v>
      </c>
      <c r="C4" s="21">
        <v>211</v>
      </c>
      <c r="D4" s="13">
        <v>1160.3</v>
      </c>
      <c r="E4" s="13">
        <v>1160.3</v>
      </c>
      <c r="F4" s="3"/>
      <c r="G4" s="13">
        <v>122</v>
      </c>
      <c r="H4" s="17">
        <v>1038.3</v>
      </c>
      <c r="I4" s="3"/>
      <c r="J4" s="20">
        <f t="shared" ref="J4:J13" si="0">E4*100/D4</f>
        <v>100</v>
      </c>
    </row>
    <row r="5" spans="2:10">
      <c r="B5" s="3" t="s">
        <v>1</v>
      </c>
      <c r="C5" s="21">
        <v>213</v>
      </c>
      <c r="D5" s="13">
        <v>325.60000000000002</v>
      </c>
      <c r="E5" s="13">
        <v>325.60000000000002</v>
      </c>
      <c r="F5" s="3"/>
      <c r="G5" s="13">
        <v>7.9</v>
      </c>
      <c r="H5" s="17">
        <v>317.7</v>
      </c>
      <c r="I5" s="3"/>
      <c r="J5" s="20">
        <f t="shared" si="0"/>
        <v>100</v>
      </c>
    </row>
    <row r="6" spans="2:10" hidden="1">
      <c r="B6" s="3" t="s">
        <v>37</v>
      </c>
      <c r="C6" s="21" t="s">
        <v>38</v>
      </c>
      <c r="D6" s="13"/>
      <c r="E6" s="13"/>
      <c r="F6" s="3"/>
      <c r="G6" s="13"/>
      <c r="H6" s="17"/>
      <c r="I6" s="3"/>
      <c r="J6" s="20" t="e">
        <f t="shared" si="0"/>
        <v>#DIV/0!</v>
      </c>
    </row>
    <row r="7" spans="2:10">
      <c r="B7" s="3" t="s">
        <v>2</v>
      </c>
      <c r="C7" s="21">
        <v>221</v>
      </c>
      <c r="D7" s="13">
        <v>34</v>
      </c>
      <c r="E7" s="13">
        <v>34</v>
      </c>
      <c r="F7" s="3"/>
      <c r="G7" s="13">
        <v>34</v>
      </c>
      <c r="H7" s="17"/>
      <c r="I7" s="3"/>
      <c r="J7" s="20">
        <f t="shared" si="0"/>
        <v>100</v>
      </c>
    </row>
    <row r="8" spans="2:10">
      <c r="B8" s="3" t="s">
        <v>25</v>
      </c>
      <c r="C8" s="21" t="s">
        <v>15</v>
      </c>
      <c r="D8" s="13">
        <v>6.5</v>
      </c>
      <c r="E8" s="13">
        <v>6.5</v>
      </c>
      <c r="F8" s="3"/>
      <c r="G8" s="13"/>
      <c r="H8" s="17">
        <v>6.5</v>
      </c>
      <c r="I8" s="3"/>
      <c r="J8" s="20">
        <f t="shared" si="0"/>
        <v>100</v>
      </c>
    </row>
    <row r="9" spans="2:10">
      <c r="B9" s="3" t="s">
        <v>44</v>
      </c>
      <c r="C9" s="21" t="s">
        <v>15</v>
      </c>
      <c r="D9" s="13">
        <v>7.5</v>
      </c>
      <c r="E9" s="13">
        <v>7.5</v>
      </c>
      <c r="F9" s="3"/>
      <c r="G9" s="13">
        <v>7.5</v>
      </c>
      <c r="H9" s="17"/>
      <c r="I9" s="3"/>
      <c r="J9" s="20">
        <f t="shared" si="0"/>
        <v>100</v>
      </c>
    </row>
    <row r="10" spans="2:10">
      <c r="B10" s="3" t="s">
        <v>17</v>
      </c>
      <c r="C10" s="21" t="s">
        <v>16</v>
      </c>
      <c r="D10" s="13">
        <v>195.9</v>
      </c>
      <c r="E10" s="13">
        <v>195.9</v>
      </c>
      <c r="F10" s="3"/>
      <c r="G10" s="13">
        <v>15.4</v>
      </c>
      <c r="H10" s="17">
        <v>180.5</v>
      </c>
      <c r="I10" s="3"/>
      <c r="J10" s="20">
        <f t="shared" si="0"/>
        <v>100</v>
      </c>
    </row>
    <row r="11" spans="2:10" ht="24.75" customHeight="1">
      <c r="B11" s="25" t="s">
        <v>62</v>
      </c>
      <c r="C11" s="21" t="s">
        <v>18</v>
      </c>
      <c r="D11" s="13">
        <v>74</v>
      </c>
      <c r="E11" s="13">
        <v>74</v>
      </c>
      <c r="F11" s="3"/>
      <c r="G11" s="13">
        <v>36</v>
      </c>
      <c r="H11" s="17">
        <v>38</v>
      </c>
      <c r="I11" s="3"/>
      <c r="J11" s="20">
        <f t="shared" si="0"/>
        <v>100</v>
      </c>
    </row>
    <row r="12" spans="2:10" ht="27" customHeight="1">
      <c r="B12" s="25" t="s">
        <v>59</v>
      </c>
      <c r="C12" s="21" t="s">
        <v>19</v>
      </c>
      <c r="D12" s="13">
        <v>17.5</v>
      </c>
      <c r="E12" s="13">
        <v>17.5</v>
      </c>
      <c r="F12" s="3"/>
      <c r="G12" s="13">
        <v>17.5</v>
      </c>
      <c r="H12" s="17">
        <f>+G1136</f>
        <v>0</v>
      </c>
      <c r="I12" s="3"/>
      <c r="J12" s="20">
        <f t="shared" si="0"/>
        <v>100</v>
      </c>
    </row>
    <row r="13" spans="2:10">
      <c r="B13" s="3" t="s">
        <v>3</v>
      </c>
      <c r="C13" s="21">
        <v>290</v>
      </c>
      <c r="D13" s="13">
        <v>5.7</v>
      </c>
      <c r="E13" s="13">
        <v>5.7</v>
      </c>
      <c r="F13" s="3"/>
      <c r="G13" s="13">
        <v>5.7</v>
      </c>
      <c r="H13" s="17"/>
      <c r="I13" s="3"/>
      <c r="J13" s="20">
        <f t="shared" si="0"/>
        <v>100</v>
      </c>
    </row>
    <row r="14" spans="2:10" hidden="1">
      <c r="B14" s="3"/>
      <c r="C14" s="21"/>
      <c r="D14" s="13"/>
      <c r="E14" s="13"/>
      <c r="F14" s="3"/>
      <c r="G14" s="13"/>
      <c r="H14" s="17"/>
      <c r="I14" s="3"/>
      <c r="J14" s="20"/>
    </row>
    <row r="15" spans="2:10">
      <c r="B15" s="3" t="s">
        <v>61</v>
      </c>
      <c r="C15" s="21">
        <v>340</v>
      </c>
      <c r="D15" s="13">
        <v>150.5</v>
      </c>
      <c r="E15" s="13">
        <v>148.4</v>
      </c>
      <c r="F15" s="3"/>
      <c r="G15" s="13">
        <v>115.6</v>
      </c>
      <c r="H15" s="17">
        <v>32.799999999999997</v>
      </c>
      <c r="I15" s="3"/>
      <c r="J15" s="20">
        <f>E15*100/D15</f>
        <v>98.604651162790702</v>
      </c>
    </row>
    <row r="16" spans="2:10">
      <c r="B16" s="3" t="s">
        <v>31</v>
      </c>
      <c r="C16" s="21" t="s">
        <v>32</v>
      </c>
      <c r="D16" s="13">
        <v>22.3</v>
      </c>
      <c r="E16" s="13">
        <v>22.3</v>
      </c>
      <c r="F16" s="3"/>
      <c r="G16" s="13">
        <v>22.3</v>
      </c>
      <c r="H16" s="17"/>
      <c r="I16" s="3"/>
      <c r="J16" s="20">
        <f>E16*100/D16</f>
        <v>100</v>
      </c>
    </row>
    <row r="17" spans="2:10">
      <c r="B17" s="3" t="s">
        <v>4</v>
      </c>
      <c r="C17" s="21">
        <v>340</v>
      </c>
      <c r="D17" s="13">
        <v>97.6</v>
      </c>
      <c r="E17" s="13">
        <v>97.6</v>
      </c>
      <c r="F17" s="3"/>
      <c r="G17" s="13"/>
      <c r="H17" s="17">
        <v>97.6</v>
      </c>
      <c r="I17" s="3"/>
      <c r="J17" s="20">
        <f>E17*100/D17</f>
        <v>100</v>
      </c>
    </row>
    <row r="18" spans="2:10">
      <c r="B18" s="3" t="s">
        <v>20</v>
      </c>
      <c r="C18" s="21" t="s">
        <v>30</v>
      </c>
      <c r="D18" s="13">
        <v>12.6</v>
      </c>
      <c r="E18" s="13">
        <v>12.6</v>
      </c>
      <c r="F18" s="3"/>
      <c r="G18" s="13"/>
      <c r="H18" s="17">
        <v>12.6</v>
      </c>
      <c r="I18" s="3"/>
      <c r="J18" s="20">
        <f>E18*100/D18</f>
        <v>100</v>
      </c>
    </row>
    <row r="19" spans="2:10">
      <c r="B19" s="3" t="s">
        <v>14</v>
      </c>
      <c r="C19" s="21" t="s">
        <v>21</v>
      </c>
      <c r="D19" s="13">
        <v>59.6</v>
      </c>
      <c r="E19" s="13">
        <v>59.6</v>
      </c>
      <c r="F19" s="3"/>
      <c r="G19" s="13"/>
      <c r="H19" s="17">
        <v>59.6</v>
      </c>
      <c r="I19" s="3"/>
      <c r="J19" s="20">
        <f>E19*100/D19</f>
        <v>100</v>
      </c>
    </row>
    <row r="20" spans="2:10" hidden="1">
      <c r="B20" s="3"/>
      <c r="C20" s="21"/>
      <c r="D20" s="13"/>
      <c r="E20" s="13"/>
      <c r="F20" s="3"/>
      <c r="G20" s="13"/>
      <c r="H20" s="17"/>
      <c r="I20" s="3"/>
      <c r="J20" s="20"/>
    </row>
    <row r="21" spans="2:10" hidden="1">
      <c r="B21" s="3" t="s">
        <v>33</v>
      </c>
      <c r="C21" s="21" t="s">
        <v>19</v>
      </c>
      <c r="D21" s="13"/>
      <c r="E21" s="13"/>
      <c r="F21" s="3"/>
      <c r="G21" s="13"/>
      <c r="H21" s="17"/>
      <c r="I21" s="3"/>
      <c r="J21" s="20">
        <v>0</v>
      </c>
    </row>
    <row r="22" spans="2:10" hidden="1">
      <c r="B22" s="3" t="s">
        <v>22</v>
      </c>
      <c r="C22" s="21" t="s">
        <v>15</v>
      </c>
      <c r="D22" s="13"/>
      <c r="E22" s="13"/>
      <c r="F22" s="3"/>
      <c r="G22" s="13"/>
      <c r="H22" s="17"/>
      <c r="I22" s="3"/>
      <c r="J22" s="20">
        <v>0</v>
      </c>
    </row>
    <row r="23" spans="2:10" hidden="1">
      <c r="B23" s="3"/>
      <c r="C23" s="21"/>
      <c r="D23" s="14"/>
      <c r="E23" s="14"/>
      <c r="F23" s="3"/>
      <c r="G23" s="14"/>
      <c r="H23" s="17"/>
      <c r="I23" s="3"/>
      <c r="J23" s="20"/>
    </row>
    <row r="24" spans="2:10" hidden="1">
      <c r="B24" s="3"/>
      <c r="C24" s="21"/>
      <c r="D24" s="14"/>
      <c r="E24" s="14"/>
      <c r="F24" s="3"/>
      <c r="G24" s="14"/>
      <c r="H24" s="17"/>
      <c r="I24" s="3"/>
      <c r="J24" s="20"/>
    </row>
    <row r="25" spans="2:10" hidden="1">
      <c r="B25" s="3" t="s">
        <v>24</v>
      </c>
      <c r="C25" s="21" t="s">
        <v>18</v>
      </c>
      <c r="D25" s="14"/>
      <c r="E25" s="14"/>
      <c r="F25" s="3"/>
      <c r="G25" s="14"/>
      <c r="H25" s="17"/>
      <c r="I25" s="3"/>
      <c r="J25" s="20">
        <v>0</v>
      </c>
    </row>
    <row r="26" spans="2:10" hidden="1">
      <c r="B26" s="3"/>
      <c r="C26" s="21"/>
      <c r="D26" s="14"/>
      <c r="E26" s="14"/>
      <c r="F26" s="3"/>
      <c r="G26" s="14"/>
      <c r="H26" s="17"/>
      <c r="I26" s="3"/>
      <c r="J26" s="20"/>
    </row>
    <row r="27" spans="2:10" hidden="1">
      <c r="B27" s="3" t="s">
        <v>36</v>
      </c>
      <c r="C27" s="21" t="s">
        <v>19</v>
      </c>
      <c r="D27" s="15"/>
      <c r="E27" s="15"/>
      <c r="F27" s="12"/>
      <c r="G27" s="15"/>
      <c r="H27" s="17"/>
      <c r="I27" s="12"/>
      <c r="J27" s="20" t="e">
        <f>E27*100/D27</f>
        <v>#DIV/0!</v>
      </c>
    </row>
    <row r="28" spans="2:10" hidden="1">
      <c r="B28" s="3"/>
      <c r="C28" s="21"/>
      <c r="D28" s="15"/>
      <c r="E28" s="15"/>
      <c r="F28" s="12"/>
      <c r="G28" s="15"/>
      <c r="H28" s="17"/>
      <c r="I28" s="12"/>
      <c r="J28" s="20"/>
    </row>
    <row r="29" spans="2:10" hidden="1">
      <c r="B29" s="3" t="s">
        <v>45</v>
      </c>
      <c r="C29" s="21" t="s">
        <v>18</v>
      </c>
      <c r="D29" s="15"/>
      <c r="E29" s="15"/>
      <c r="F29" s="5"/>
      <c r="G29" s="15"/>
      <c r="H29" s="19"/>
      <c r="I29" s="5"/>
      <c r="J29" s="20" t="e">
        <f>E29*100/D29</f>
        <v>#DIV/0!</v>
      </c>
    </row>
    <row r="30" spans="2:10" hidden="1">
      <c r="B30" s="3" t="s">
        <v>13</v>
      </c>
      <c r="C30" s="21" t="s">
        <v>26</v>
      </c>
      <c r="D30" s="15"/>
      <c r="E30" s="15"/>
      <c r="F30" s="5"/>
      <c r="G30" s="15"/>
      <c r="H30" s="18"/>
      <c r="I30" s="5"/>
      <c r="J30" s="20"/>
    </row>
    <row r="31" spans="2:10" hidden="1">
      <c r="B31" s="3" t="s">
        <v>35</v>
      </c>
      <c r="C31" s="21"/>
      <c r="D31" s="15"/>
      <c r="E31" s="15"/>
      <c r="F31" s="5"/>
      <c r="G31" s="15"/>
      <c r="H31" s="18"/>
      <c r="I31" s="5"/>
      <c r="J31" s="20"/>
    </row>
    <row r="32" spans="2:10" hidden="1">
      <c r="B32" s="3" t="s">
        <v>46</v>
      </c>
      <c r="C32" s="21"/>
      <c r="D32" s="15"/>
      <c r="E32" s="15"/>
      <c r="F32" s="5"/>
      <c r="G32" s="15"/>
      <c r="H32" s="18"/>
      <c r="I32" s="5"/>
      <c r="J32" s="20" t="e">
        <f t="shared" ref="J32:J37" si="1">E32*100/D32</f>
        <v>#DIV/0!</v>
      </c>
    </row>
    <row r="33" spans="2:10" hidden="1">
      <c r="B33" s="3" t="s">
        <v>47</v>
      </c>
      <c r="C33" s="21" t="s">
        <v>48</v>
      </c>
      <c r="D33" s="16"/>
      <c r="E33" s="15"/>
      <c r="F33" s="5"/>
      <c r="G33" s="15"/>
      <c r="H33" s="18"/>
      <c r="I33" s="5"/>
      <c r="J33" s="20" t="e">
        <f t="shared" si="1"/>
        <v>#DIV/0!</v>
      </c>
    </row>
    <row r="34" spans="2:10" hidden="1">
      <c r="B34" s="3" t="s">
        <v>29</v>
      </c>
      <c r="C34" s="21" t="s">
        <v>18</v>
      </c>
      <c r="D34" s="15"/>
      <c r="E34" s="13"/>
      <c r="F34" s="5"/>
      <c r="G34" s="16"/>
      <c r="H34" s="18"/>
      <c r="I34" s="5"/>
      <c r="J34" s="20" t="e">
        <f t="shared" si="1"/>
        <v>#DIV/0!</v>
      </c>
    </row>
    <row r="35" spans="2:10">
      <c r="B35" s="3" t="s">
        <v>60</v>
      </c>
      <c r="C35" s="21" t="s">
        <v>48</v>
      </c>
      <c r="D35" s="15">
        <v>13</v>
      </c>
      <c r="E35" s="13">
        <v>13</v>
      </c>
      <c r="F35" s="5"/>
      <c r="G35" s="15">
        <v>13</v>
      </c>
      <c r="H35" s="18"/>
      <c r="I35" s="5"/>
      <c r="J35" s="20">
        <f t="shared" si="1"/>
        <v>100</v>
      </c>
    </row>
    <row r="36" spans="2:10">
      <c r="B36" s="3" t="s">
        <v>49</v>
      </c>
      <c r="C36" s="21" t="s">
        <v>26</v>
      </c>
      <c r="D36" s="15">
        <v>12</v>
      </c>
      <c r="E36" s="13">
        <v>12</v>
      </c>
      <c r="F36" s="5"/>
      <c r="G36" s="15">
        <v>12</v>
      </c>
      <c r="H36" s="18"/>
      <c r="I36" s="5"/>
      <c r="J36" s="20">
        <f t="shared" si="1"/>
        <v>100</v>
      </c>
    </row>
    <row r="37" spans="2:10">
      <c r="B37" s="5" t="s">
        <v>10</v>
      </c>
      <c r="C37" s="22"/>
      <c r="D37" s="16">
        <f>SUM(D4:D36)</f>
        <v>2194.6</v>
      </c>
      <c r="E37" s="16">
        <f>SUM(E4:E36)</f>
        <v>2192.5</v>
      </c>
      <c r="F37" s="5"/>
      <c r="G37" s="16">
        <f>SUM(G4:G36)</f>
        <v>408.90000000000003</v>
      </c>
      <c r="H37" s="19">
        <f>SUM(H4:H36)</f>
        <v>1783.5999999999997</v>
      </c>
      <c r="I37" s="5"/>
      <c r="J37" s="20">
        <f t="shared" si="1"/>
        <v>99.904310580515812</v>
      </c>
    </row>
    <row r="38" spans="2:10">
      <c r="B38" t="s">
        <v>58</v>
      </c>
    </row>
    <row r="40" spans="2:10">
      <c r="B40" t="s">
        <v>43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Лист2!Область_печати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Главный бухгалтер</cp:lastModifiedBy>
  <cp:lastPrinted>2016-10-24T07:59:34Z</cp:lastPrinted>
  <dcterms:created xsi:type="dcterms:W3CDTF">2007-06-15T04:12:05Z</dcterms:created>
  <dcterms:modified xsi:type="dcterms:W3CDTF">2017-04-14T04:07:57Z</dcterms:modified>
</cp:coreProperties>
</file>